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kss" sheetId="3" r:id="rId1"/>
  </sheets>
  <calcPr calcId="125725"/>
</workbook>
</file>

<file path=xl/calcChain.xml><?xml version="1.0" encoding="utf-8"?>
<calcChain xmlns="http://schemas.openxmlformats.org/spreadsheetml/2006/main">
  <c r="F62" i="3"/>
  <c r="G62" s="1"/>
  <c r="G59"/>
  <c r="F59"/>
  <c r="G45"/>
  <c r="F45"/>
  <c r="G29"/>
  <c r="F29"/>
  <c r="F20"/>
  <c r="G20"/>
  <c r="G30" s="1"/>
  <c r="G46" l="1"/>
  <c r="F63"/>
  <c r="G63"/>
  <c r="F30"/>
  <c r="F46" s="1"/>
  <c r="G64" l="1"/>
  <c r="F64"/>
</calcChain>
</file>

<file path=xl/sharedStrings.xml><?xml version="1.0" encoding="utf-8"?>
<sst xmlns="http://schemas.openxmlformats.org/spreadsheetml/2006/main" count="132" uniqueCount="78">
  <si>
    <t>Шифър</t>
  </si>
  <si>
    <t>име</t>
  </si>
  <si>
    <t>мярка</t>
  </si>
  <si>
    <t>к-во</t>
  </si>
  <si>
    <t>Част строителна</t>
  </si>
  <si>
    <t>Линейна част</t>
  </si>
  <si>
    <t>ИЗСИЧАНЕ ХРАСТИ И МЛАДА ГОРА ПРИ ДЕБ. НА ДЪРВЕТАТА ДО 10СМ</t>
  </si>
  <si>
    <t>ИЗКОП С БАГЕР ЗЕМ.ПОЧВИ ПРИ ПОВЕЧЕ ОТ 2 УТ.У-ВИЯ НА ОТВАЛ-СМЕСЕНИ ПОЧВИ-СКАЛНИ ТЕЖКО-ЗЕМНИ</t>
  </si>
  <si>
    <t>ИЗКОПИ РЪЧЕН  В=0.6до1.2М Н=или&lt;2М В  СКАЛНИ ПОЧВИ</t>
  </si>
  <si>
    <t>*000000002</t>
  </si>
  <si>
    <t>НАТОВАРВАНЕ НА ИЗЛИШНИ ИЗКОПАНИ ЗЕМНИ И СКАЛНИ МАСИ С БАГЕР НА ТРАНСПОРТ</t>
  </si>
  <si>
    <t>*000000003</t>
  </si>
  <si>
    <t>ПРЕВОЗ НА НАТОВАРЕНИ ИЗКОПАНИ МАСИ СЪС САМОСВАЛ НА РАСТ. ДО 1 КМ</t>
  </si>
  <si>
    <t>ПОДЛОЖКИ ОТ ПЯСЪК</t>
  </si>
  <si>
    <t>ЗАСИПВАНЕ РЪЧНО ИЗКОПИ С ОГР.ШИРИНИ ВЪВ ВСИЧКИ СКАЛНИ ПОЧВИ</t>
  </si>
  <si>
    <t>УПЛЪТНЯВАНЕ ЗЕМНИ ПОЧВИ РЪЧНО С РЪЧНА ТРАМБОВКА НА ПЛАСТОВЕ ОТ 10СМ</t>
  </si>
  <si>
    <t>РАЗРИВАНЕ С БУЛДОЗЕР СКАЛНИ МАСИ ИЛИ ЗАСИПВАНЕ С ПРОБЕГ ДО 40М ПРИ УТ.У-ВИЯ</t>
  </si>
  <si>
    <t>УПЛЪТНЯВАНЕ ЗЕМНИ ПОЧВИ С МЕХАНИЧНА ТРАМБОВКА ПЛАСТ 20СМ</t>
  </si>
  <si>
    <t>Съоръжения</t>
  </si>
  <si>
    <t>ШАХТА ЗА ОТТОК И ВЪЗДУШНИК  80/ 80СМ Н=или&lt;2М</t>
  </si>
  <si>
    <t>ИЗКОП ЯМИ РЪЧНО  0.3до2М2 Н=или&lt;2М В СКАЛНИ И ТЕЖКО-ЗЕМНИ ПОЧВИ</t>
  </si>
  <si>
    <t>ПРЕХВЪРЛЯНЕ СКАЛНИ ПОЧВИ ДО 3М ХОРИЗ. ИЛИ 2М ВЕРТ.РАЗСТОЯНИЕ - РЪЧНО</t>
  </si>
  <si>
    <t>ПОЛАГАНЕ РЪЧНО НА БЕТОН С20/25 ФИЛЦОВ ЗА ОСНОВИ НА СТОЙКИ И ЗА УКРЕПВАНЕ</t>
  </si>
  <si>
    <t>*422500163</t>
  </si>
  <si>
    <t>ПРЕВОЗ БЕТОН ОТ 25 КМ</t>
  </si>
  <si>
    <t>Част монтажна</t>
  </si>
  <si>
    <t>ДОСТАВКА И МОНТАЖ НА ТРЪБИ PEHD  Ф 110/10</t>
  </si>
  <si>
    <t>м</t>
  </si>
  <si>
    <t>*422500199</t>
  </si>
  <si>
    <t>ДОСТАВКА И ПОЛАГАНЕ НА ДЕТЕКТОРНА И СИГНАЛНА ЛЕНТИ</t>
  </si>
  <si>
    <t>*000000023</t>
  </si>
  <si>
    <t>ДОСТАВКА И МОНТАЖ НА КОЛЯНО 45ГР. ОТ PEHD Ф90</t>
  </si>
  <si>
    <t>*000000028</t>
  </si>
  <si>
    <t>ДОСТАВКА И МОНТАЖ НА КОЛЯНО 90ГР. ОТ PEHD Ф110</t>
  </si>
  <si>
    <t>*000000024</t>
  </si>
  <si>
    <t>ДОСТАВКА И МОНТАЖ НА ТРОЙНИК ТГ ОТ PEHD Ф110/90</t>
  </si>
  <si>
    <t>ДОСТАВКА И МОНТАЖ СК С ПРЕДП.ГАРНИТУРА  ф80ММ</t>
  </si>
  <si>
    <t>*000000026</t>
  </si>
  <si>
    <t>ДОСТАВКА И МОНТАЖ НА ФЛАНШОВ НАКРАЙНИК  ОТ PEHD Ф90</t>
  </si>
  <si>
    <t>*000000027</t>
  </si>
  <si>
    <t>ДОСТАВКА И МОНТАЖ НА СВОБОДЕН ФЛАНЕЦ  Ф80</t>
  </si>
  <si>
    <t>ДОСТАВКА И МОНТАЖ АВТОМАТИЧЕН ВЪЗДУШНИК  ф80ММ</t>
  </si>
  <si>
    <t>ДОСТАВКА И МОНТАЖ НА  PEHD ТРЪБИ  Ф90 ЗА ОТТОК</t>
  </si>
  <si>
    <t>*000000010</t>
  </si>
  <si>
    <t>НАПРАВА И МОНТАЖ НА СТОЙКИ ОТ СТОМАНЕНИ U ПРОФИЛИ ПО ДЕТАЙЛ - СРЕДНА ВИСОЧИНА 1,20 М.(ВКЛ.АНТИКОРОЗИОННА ЗАЩИТА)</t>
  </si>
  <si>
    <t>ДОСТАВКА И МОНТАЖ СТОМАНЕНА ОБСАДНА ТРЪБА НА СТОЙКИ Ф 219/6 ММ (ВКЛ.АНТИКОРОЗНО ПОКРИТИЕ)</t>
  </si>
  <si>
    <t>*000000033</t>
  </si>
  <si>
    <t>ИЗОЛАЦИЯ ТРЪБНА ОТ МИНЕРАЛНА ВАТА 50 ММ С АЛУМ.ФОЛИО ПО ТРЪБИ</t>
  </si>
  <si>
    <t>ДОСТАВКА И МОНТАЖ НА PEHD ТРЪБИ Ф 125/10</t>
  </si>
  <si>
    <t>ОБЕКТ: Изграждане на довеждащ водопровод от съществуващ каптаж над с.Помеждин до водоснабдителната система на селата Меляне, Георги Дамяново, Гаврил Геново и Горно Церовене.</t>
  </si>
  <si>
    <t>I</t>
  </si>
  <si>
    <t>II</t>
  </si>
  <si>
    <t>Подобект: Хранителен водопровод от напорен водоем V=500м3 "Г.Дамяново" до разпределитена шахта</t>
  </si>
  <si>
    <t>100 м2</t>
  </si>
  <si>
    <t>м3</t>
  </si>
  <si>
    <t>бр.</t>
  </si>
  <si>
    <t>I.1</t>
  </si>
  <si>
    <t>I.1.1</t>
  </si>
  <si>
    <t>I.1.2</t>
  </si>
  <si>
    <t>I.2</t>
  </si>
  <si>
    <t>II.1</t>
  </si>
  <si>
    <t>II.2</t>
  </si>
  <si>
    <t>№</t>
  </si>
  <si>
    <t xml:space="preserve">Количествено - стойностна сметка </t>
  </si>
  <si>
    <t>ед.цена, лв. без ДДС</t>
  </si>
  <si>
    <t>Обща стойност, лв. без ДДС</t>
  </si>
  <si>
    <t>ПРИЛОЖЕНИЕ № 1</t>
  </si>
  <si>
    <t>Подпис, печат....................</t>
  </si>
  <si>
    <t>Дата:</t>
  </si>
  <si>
    <t>Всичко СМР Линейна част</t>
  </si>
  <si>
    <t>Всичко СМР Съоръжения</t>
  </si>
  <si>
    <t>Общо за Подобект: Довеждащ водопровод отсъщ.каптаж "Помеждин" до напорен водоем V=500м3 на с Г.Дамяново</t>
  </si>
  <si>
    <t>Подобект: Довеждащ водопровод от същ.каптаж "Помеждин" до напорен водоем V=500м3 на с Г.Дамяново</t>
  </si>
  <si>
    <t>Общо СМР Част монтажна</t>
  </si>
  <si>
    <t xml:space="preserve">ОБЩО СМР ЧАСТ СТРОИТЕЛНА </t>
  </si>
  <si>
    <t>Общо за Подобект: Хранителен водопровод от напорен водоем V=500м3 "Г.Дамяново" до разпределитена шахта</t>
  </si>
  <si>
    <t xml:space="preserve">Общо СМР Част Строителна </t>
  </si>
  <si>
    <t>Общо за ОБЕКТ: Изграждане на довеждащ водопровод от съществуващ каптаж над с.Помеждин до водоснабдителната система на селата Меляне, Георги Дамяново, Гаврил Геново и Горно Церовене.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</si>
</sst>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2">
    <xf numFmtId="0" fontId="0" fillId="0" borderId="0" xfId="0"/>
    <xf numFmtId="0" fontId="18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top"/>
    </xf>
    <xf numFmtId="4" fontId="20" fillId="0" borderId="10" xfId="0" applyNumberFormat="1" applyFont="1" applyBorder="1" applyAlignment="1">
      <alignment vertical="top"/>
    </xf>
    <xf numFmtId="0" fontId="20" fillId="0" borderId="0" xfId="0" applyFont="1" applyAlignment="1">
      <alignment horizontal="center" vertical="top"/>
    </xf>
    <xf numFmtId="4" fontId="20" fillId="0" borderId="0" xfId="0" applyNumberFormat="1" applyFont="1" applyAlignment="1">
      <alignment vertical="top"/>
    </xf>
    <xf numFmtId="0" fontId="20" fillId="0" borderId="1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0" xfId="0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4" fontId="22" fillId="0" borderId="1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4" fontId="20" fillId="0" borderId="0" xfId="0" applyNumberFormat="1" applyFont="1" applyBorder="1" applyAlignment="1">
      <alignment vertical="top"/>
    </xf>
    <xf numFmtId="4" fontId="19" fillId="0" borderId="0" xfId="0" applyNumberFormat="1" applyFont="1" applyBorder="1" applyAlignment="1">
      <alignment vertical="top"/>
    </xf>
    <xf numFmtId="4" fontId="19" fillId="0" borderId="0" xfId="0" applyNumberFormat="1" applyFont="1" applyAlignment="1">
      <alignment vertical="top"/>
    </xf>
    <xf numFmtId="4" fontId="20" fillId="33" borderId="10" xfId="0" applyNumberFormat="1" applyFont="1" applyFill="1" applyBorder="1" applyAlignment="1">
      <alignment vertical="top"/>
    </xf>
    <xf numFmtId="4" fontId="19" fillId="33" borderId="10" xfId="0" applyNumberFormat="1" applyFont="1" applyFill="1" applyBorder="1" applyAlignment="1">
      <alignment vertical="top"/>
    </xf>
    <xf numFmtId="0" fontId="20" fillId="33" borderId="10" xfId="0" applyFont="1" applyFill="1" applyBorder="1" applyAlignment="1">
      <alignment vertical="top"/>
    </xf>
    <xf numFmtId="0" fontId="18" fillId="36" borderId="10" xfId="0" applyFont="1" applyFill="1" applyBorder="1" applyAlignment="1">
      <alignment vertical="top"/>
    </xf>
    <xf numFmtId="0" fontId="20" fillId="37" borderId="10" xfId="0" applyFont="1" applyFill="1" applyBorder="1" applyAlignment="1">
      <alignment horizontal="center" vertical="top" wrapText="1"/>
    </xf>
    <xf numFmtId="0" fontId="19" fillId="37" borderId="10" xfId="0" applyFont="1" applyFill="1" applyBorder="1" applyAlignment="1">
      <alignment horizontal="right" vertical="top" wrapText="1"/>
    </xf>
    <xf numFmtId="0" fontId="19" fillId="37" borderId="10" xfId="0" applyFont="1" applyFill="1" applyBorder="1" applyAlignment="1">
      <alignment vertical="top" wrapText="1"/>
    </xf>
    <xf numFmtId="4" fontId="20" fillId="37" borderId="10" xfId="0" applyNumberFormat="1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right" vertical="top"/>
    </xf>
    <xf numFmtId="0" fontId="20" fillId="37" borderId="10" xfId="0" applyFont="1" applyFill="1" applyBorder="1" applyAlignment="1">
      <alignment vertical="top"/>
    </xf>
    <xf numFmtId="0" fontId="19" fillId="37" borderId="10" xfId="0" applyFont="1" applyFill="1" applyBorder="1" applyAlignment="1">
      <alignment horizontal="right" vertical="center"/>
    </xf>
    <xf numFmtId="0" fontId="19" fillId="37" borderId="10" xfId="0" applyFont="1" applyFill="1" applyBorder="1" applyAlignment="1">
      <alignment vertical="center" wrapText="1"/>
    </xf>
    <xf numFmtId="0" fontId="20" fillId="37" borderId="10" xfId="0" applyFont="1" applyFill="1" applyBorder="1" applyAlignment="1">
      <alignment horizontal="center" vertical="top"/>
    </xf>
    <xf numFmtId="4" fontId="20" fillId="37" borderId="10" xfId="0" applyNumberFormat="1" applyFont="1" applyFill="1" applyBorder="1" applyAlignment="1">
      <alignment vertical="top"/>
    </xf>
    <xf numFmtId="0" fontId="19" fillId="38" borderId="10" xfId="0" applyFont="1" applyFill="1" applyBorder="1" applyAlignment="1">
      <alignment horizontal="right" vertical="center"/>
    </xf>
    <xf numFmtId="0" fontId="20" fillId="38" borderId="10" xfId="0" applyFont="1" applyFill="1" applyBorder="1" applyAlignment="1">
      <alignment horizontal="center" vertical="top"/>
    </xf>
    <xf numFmtId="4" fontId="20" fillId="38" borderId="10" xfId="0" applyNumberFormat="1" applyFont="1" applyFill="1" applyBorder="1" applyAlignment="1">
      <alignment vertical="top"/>
    </xf>
    <xf numFmtId="0" fontId="20" fillId="34" borderId="10" xfId="0" applyFont="1" applyFill="1" applyBorder="1" applyAlignment="1">
      <alignment vertical="top"/>
    </xf>
    <xf numFmtId="0" fontId="19" fillId="34" borderId="10" xfId="0" applyFont="1" applyFill="1" applyBorder="1" applyAlignment="1">
      <alignment horizontal="right" vertical="center"/>
    </xf>
    <xf numFmtId="0" fontId="19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top"/>
    </xf>
    <xf numFmtId="4" fontId="20" fillId="34" borderId="10" xfId="0" applyNumberFormat="1" applyFont="1" applyFill="1" applyBorder="1" applyAlignment="1">
      <alignment vertical="top"/>
    </xf>
    <xf numFmtId="4" fontId="19" fillId="34" borderId="10" xfId="0" applyNumberFormat="1" applyFont="1" applyFill="1" applyBorder="1" applyAlignment="1">
      <alignment vertical="top" wrapText="1"/>
    </xf>
    <xf numFmtId="4" fontId="19" fillId="34" borderId="10" xfId="0" applyNumberFormat="1" applyFont="1" applyFill="1" applyBorder="1" applyAlignment="1">
      <alignment vertical="top"/>
    </xf>
    <xf numFmtId="0" fontId="18" fillId="39" borderId="10" xfId="0" applyFont="1" applyFill="1" applyBorder="1" applyAlignment="1">
      <alignment vertical="top" wrapText="1"/>
    </xf>
    <xf numFmtId="0" fontId="20" fillId="38" borderId="10" xfId="0" applyFont="1" applyFill="1" applyBorder="1" applyAlignment="1">
      <alignment vertical="top" wrapText="1"/>
    </xf>
    <xf numFmtId="0" fontId="19" fillId="38" borderId="10" xfId="0" applyFont="1" applyFill="1" applyBorder="1" applyAlignment="1">
      <alignment vertical="center"/>
    </xf>
    <xf numFmtId="0" fontId="20" fillId="40" borderId="10" xfId="0" applyFont="1" applyFill="1" applyBorder="1" applyAlignment="1">
      <alignment vertical="top" wrapText="1"/>
    </xf>
    <xf numFmtId="4" fontId="18" fillId="40" borderId="10" xfId="0" applyNumberFormat="1" applyFont="1" applyFill="1" applyBorder="1" applyAlignment="1">
      <alignment vertical="top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vertical="center"/>
    </xf>
    <xf numFmtId="0" fontId="19" fillId="33" borderId="11" xfId="0" applyFont="1" applyFill="1" applyBorder="1" applyAlignment="1">
      <alignment horizontal="left" vertical="center" wrapText="1"/>
    </xf>
    <xf numFmtId="0" fontId="23" fillId="33" borderId="12" xfId="0" applyFont="1" applyFill="1" applyBorder="1"/>
    <xf numFmtId="0" fontId="23" fillId="33" borderId="13" xfId="0" applyFont="1" applyFill="1" applyBorder="1"/>
    <xf numFmtId="0" fontId="18" fillId="40" borderId="11" xfId="0" applyFont="1" applyFill="1" applyBorder="1" applyAlignment="1">
      <alignment horizontal="left" vertical="top" wrapText="1"/>
    </xf>
    <xf numFmtId="0" fontId="16" fillId="40" borderId="12" xfId="0" applyFont="1" applyFill="1" applyBorder="1" applyAlignment="1">
      <alignment wrapText="1"/>
    </xf>
    <xf numFmtId="0" fontId="16" fillId="40" borderId="13" xfId="0" applyFont="1" applyFill="1" applyBorder="1" applyAlignment="1">
      <alignment wrapText="1"/>
    </xf>
    <xf numFmtId="0" fontId="21" fillId="35" borderId="14" xfId="0" applyFont="1" applyFill="1" applyBorder="1" applyAlignment="1">
      <alignment horizontal="left" vertical="top" wrapText="1"/>
    </xf>
    <xf numFmtId="0" fontId="21" fillId="35" borderId="15" xfId="0" applyFont="1" applyFill="1" applyBorder="1" applyAlignment="1">
      <alignment horizontal="left" vertical="top" wrapText="1"/>
    </xf>
    <xf numFmtId="0" fontId="21" fillId="35" borderId="16" xfId="0" applyFont="1" applyFill="1" applyBorder="1" applyAlignment="1">
      <alignment horizontal="left" vertical="top" wrapText="1"/>
    </xf>
    <xf numFmtId="0" fontId="21" fillId="35" borderId="17" xfId="0" applyFont="1" applyFill="1" applyBorder="1" applyAlignment="1">
      <alignment horizontal="left" vertical="top" wrapText="1"/>
    </xf>
    <xf numFmtId="0" fontId="21" fillId="35" borderId="18" xfId="0" applyFont="1" applyFill="1" applyBorder="1" applyAlignment="1">
      <alignment horizontal="left" vertical="top" wrapText="1"/>
    </xf>
    <xf numFmtId="0" fontId="21" fillId="35" borderId="19" xfId="0" applyFont="1" applyFill="1" applyBorder="1" applyAlignment="1">
      <alignment horizontal="left" vertical="top" wrapText="1"/>
    </xf>
    <xf numFmtId="4" fontId="21" fillId="35" borderId="20" xfId="0" applyNumberFormat="1" applyFont="1" applyFill="1" applyBorder="1" applyAlignment="1">
      <alignment horizontal="right" vertical="top"/>
    </xf>
    <xf numFmtId="4" fontId="21" fillId="35" borderId="21" xfId="0" applyNumberFormat="1" applyFont="1" applyFill="1" applyBorder="1" applyAlignment="1">
      <alignment horizontal="right" vertical="top"/>
    </xf>
    <xf numFmtId="4" fontId="21" fillId="35" borderId="20" xfId="0" applyNumberFormat="1" applyFont="1" applyFill="1" applyBorder="1" applyAlignment="1">
      <alignment horizontal="right" vertical="top" wrapText="1"/>
    </xf>
    <xf numFmtId="4" fontId="21" fillId="35" borderId="21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18" fillId="39" borderId="11" xfId="0" applyFont="1" applyFill="1" applyBorder="1" applyAlignment="1">
      <alignment horizontal="left" vertical="top" wrapText="1"/>
    </xf>
    <xf numFmtId="0" fontId="18" fillId="39" borderId="12" xfId="0" applyFont="1" applyFill="1" applyBorder="1" applyAlignment="1">
      <alignment horizontal="left" vertical="top" wrapText="1"/>
    </xf>
    <xf numFmtId="0" fontId="18" fillId="39" borderId="13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19" fillId="34" borderId="11" xfId="0" applyFont="1" applyFill="1" applyBorder="1" applyAlignment="1">
      <alignment horizontal="left" vertical="center"/>
    </xf>
    <xf numFmtId="0" fontId="19" fillId="34" borderId="12" xfId="0" applyFont="1" applyFill="1" applyBorder="1" applyAlignment="1">
      <alignment horizontal="left" vertical="center"/>
    </xf>
    <xf numFmtId="0" fontId="19" fillId="34" borderId="13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left" vertical="center" wrapText="1"/>
    </xf>
    <xf numFmtId="0" fontId="23" fillId="34" borderId="12" xfId="0" applyFont="1" applyFill="1" applyBorder="1"/>
    <xf numFmtId="0" fontId="23" fillId="34" borderId="13" xfId="0" applyFont="1" applyFill="1" applyBorder="1"/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7" borderId="11" xfId="0" applyFont="1" applyFill="1" applyBorder="1" applyAlignment="1">
      <alignment horizontal="left" vertical="top"/>
    </xf>
    <xf numFmtId="0" fontId="19" fillId="37" borderId="12" xfId="0" applyFont="1" applyFill="1" applyBorder="1" applyAlignment="1">
      <alignment horizontal="left" vertical="top"/>
    </xf>
    <xf numFmtId="0" fontId="19" fillId="37" borderId="13" xfId="0" applyFont="1" applyFill="1" applyBorder="1" applyAlignment="1">
      <alignment horizontal="left" vertical="top"/>
    </xf>
    <xf numFmtId="0" fontId="16" fillId="40" borderId="12" xfId="0" applyFont="1" applyFill="1" applyBorder="1"/>
    <xf numFmtId="0" fontId="16" fillId="40" borderId="13" xfId="0" applyFont="1" applyFill="1" applyBorder="1"/>
    <xf numFmtId="0" fontId="19" fillId="36" borderId="10" xfId="0" applyFont="1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topLeftCell="A52" workbookViewId="0">
      <selection activeCell="J10" sqref="J10"/>
    </sheetView>
  </sheetViews>
  <sheetFormatPr defaultRowHeight="12.75"/>
  <cols>
    <col min="1" max="1" width="3.85546875" style="2" customWidth="1"/>
    <col min="2" max="2" width="10.7109375" style="11" customWidth="1"/>
    <col min="3" max="3" width="47" style="9" customWidth="1"/>
    <col min="4" max="4" width="7" style="6" bestFit="1" customWidth="1"/>
    <col min="5" max="5" width="9" style="7" bestFit="1" customWidth="1"/>
    <col min="6" max="6" width="8.5703125" style="7" customWidth="1"/>
    <col min="7" max="7" width="11.28515625" style="7" bestFit="1" customWidth="1"/>
    <col min="8" max="16384" width="9.140625" style="2"/>
  </cols>
  <sheetData>
    <row r="1" spans="1:7">
      <c r="E1" s="21" t="s">
        <v>66</v>
      </c>
      <c r="F1" s="21"/>
      <c r="G1" s="21"/>
    </row>
    <row r="3" spans="1:7" ht="49.5" customHeight="1">
      <c r="A3" s="72" t="s">
        <v>49</v>
      </c>
      <c r="B3" s="72"/>
      <c r="C3" s="72"/>
      <c r="D3" s="72"/>
      <c r="E3" s="72"/>
      <c r="F3" s="72"/>
      <c r="G3" s="72"/>
    </row>
    <row r="4" spans="1:7" ht="15.75">
      <c r="A4" s="73" t="s">
        <v>63</v>
      </c>
      <c r="B4" s="73"/>
      <c r="C4" s="73"/>
      <c r="D4" s="73"/>
      <c r="E4" s="73"/>
      <c r="F4" s="73"/>
      <c r="G4" s="73"/>
    </row>
    <row r="6" spans="1:7" s="13" customFormat="1" ht="50.25" customHeight="1">
      <c r="A6" s="12" t="s">
        <v>62</v>
      </c>
      <c r="B6" s="12" t="s">
        <v>0</v>
      </c>
      <c r="C6" s="12" t="s">
        <v>1</v>
      </c>
      <c r="D6" s="12" t="s">
        <v>2</v>
      </c>
      <c r="E6" s="14" t="s">
        <v>3</v>
      </c>
      <c r="F6" s="14" t="s">
        <v>64</v>
      </c>
      <c r="G6" s="14" t="s">
        <v>65</v>
      </c>
    </row>
    <row r="7" spans="1:7" s="13" customFormat="1" ht="27" customHeight="1">
      <c r="A7" s="25" t="s">
        <v>50</v>
      </c>
      <c r="B7" s="91" t="s">
        <v>72</v>
      </c>
      <c r="C7" s="91"/>
      <c r="D7" s="91"/>
      <c r="E7" s="91"/>
      <c r="F7" s="91"/>
      <c r="G7" s="91"/>
    </row>
    <row r="8" spans="1:7" ht="20.25" customHeight="1">
      <c r="A8" s="26"/>
      <c r="B8" s="27" t="s">
        <v>56</v>
      </c>
      <c r="C8" s="28" t="s">
        <v>4</v>
      </c>
      <c r="D8" s="26"/>
      <c r="E8" s="29"/>
      <c r="F8" s="29"/>
      <c r="G8" s="29"/>
    </row>
    <row r="9" spans="1:7" ht="18" customHeight="1">
      <c r="A9" s="39"/>
      <c r="B9" s="40" t="s">
        <v>57</v>
      </c>
      <c r="C9" s="41" t="s">
        <v>5</v>
      </c>
      <c r="D9" s="42"/>
      <c r="E9" s="43"/>
      <c r="F9" s="43"/>
      <c r="G9" s="43"/>
    </row>
    <row r="10" spans="1:7" ht="25.5">
      <c r="A10" s="4">
        <v>1</v>
      </c>
      <c r="B10" s="10">
        <v>8101101100</v>
      </c>
      <c r="C10" s="8" t="s">
        <v>6</v>
      </c>
      <c r="D10" s="3" t="s">
        <v>53</v>
      </c>
      <c r="E10" s="5">
        <v>36</v>
      </c>
      <c r="F10" s="5"/>
      <c r="G10" s="5"/>
    </row>
    <row r="11" spans="1:7" ht="38.25">
      <c r="A11" s="4">
        <v>2</v>
      </c>
      <c r="B11" s="10">
        <v>8101402140</v>
      </c>
      <c r="C11" s="8" t="s">
        <v>7</v>
      </c>
      <c r="D11" s="3" t="s">
        <v>54</v>
      </c>
      <c r="E11" s="5">
        <v>2572.8000000000002</v>
      </c>
      <c r="F11" s="5"/>
      <c r="G11" s="5"/>
    </row>
    <row r="12" spans="1:7" ht="25.5">
      <c r="A12" s="4">
        <v>3</v>
      </c>
      <c r="B12" s="10">
        <v>8101307111</v>
      </c>
      <c r="C12" s="8" t="s">
        <v>8</v>
      </c>
      <c r="D12" s="3" t="s">
        <v>54</v>
      </c>
      <c r="E12" s="5">
        <v>643.20000000000005</v>
      </c>
      <c r="F12" s="5"/>
      <c r="G12" s="5"/>
    </row>
    <row r="13" spans="1:7" ht="25.5">
      <c r="A13" s="4">
        <v>4</v>
      </c>
      <c r="B13" s="10" t="s">
        <v>9</v>
      </c>
      <c r="C13" s="8" t="s">
        <v>10</v>
      </c>
      <c r="D13" s="3" t="s">
        <v>54</v>
      </c>
      <c r="E13" s="5">
        <v>1072</v>
      </c>
      <c r="F13" s="5"/>
      <c r="G13" s="5"/>
    </row>
    <row r="14" spans="1:7" ht="25.5">
      <c r="A14" s="4">
        <v>5</v>
      </c>
      <c r="B14" s="10" t="s">
        <v>11</v>
      </c>
      <c r="C14" s="8" t="s">
        <v>12</v>
      </c>
      <c r="D14" s="3" t="s">
        <v>54</v>
      </c>
      <c r="E14" s="5">
        <v>1072</v>
      </c>
      <c r="F14" s="5"/>
      <c r="G14" s="5"/>
    </row>
    <row r="15" spans="1:7">
      <c r="A15" s="4">
        <v>6</v>
      </c>
      <c r="B15" s="10">
        <v>8243012000</v>
      </c>
      <c r="C15" s="8" t="s">
        <v>13</v>
      </c>
      <c r="D15" s="3" t="s">
        <v>54</v>
      </c>
      <c r="E15" s="5">
        <v>1072</v>
      </c>
      <c r="F15" s="5"/>
      <c r="G15" s="5"/>
    </row>
    <row r="16" spans="1:7" ht="25.5">
      <c r="A16" s="4">
        <v>7</v>
      </c>
      <c r="B16" s="10">
        <v>8101305100</v>
      </c>
      <c r="C16" s="8" t="s">
        <v>14</v>
      </c>
      <c r="D16" s="3" t="s">
        <v>54</v>
      </c>
      <c r="E16" s="5">
        <v>643.20000000000005</v>
      </c>
      <c r="F16" s="5"/>
      <c r="G16" s="5"/>
    </row>
    <row r="17" spans="1:7" ht="25.5">
      <c r="A17" s="4">
        <v>8</v>
      </c>
      <c r="B17" s="10">
        <v>8101114111</v>
      </c>
      <c r="C17" s="8" t="s">
        <v>15</v>
      </c>
      <c r="D17" s="3" t="s">
        <v>54</v>
      </c>
      <c r="E17" s="5">
        <v>643.20000000000005</v>
      </c>
      <c r="F17" s="5"/>
      <c r="G17" s="5"/>
    </row>
    <row r="18" spans="1:7" ht="25.5">
      <c r="A18" s="4">
        <v>9</v>
      </c>
      <c r="B18" s="10">
        <v>8101409221</v>
      </c>
      <c r="C18" s="8" t="s">
        <v>16</v>
      </c>
      <c r="D18" s="3" t="s">
        <v>54</v>
      </c>
      <c r="E18" s="5">
        <v>2572.8000000000002</v>
      </c>
      <c r="F18" s="5"/>
      <c r="G18" s="5"/>
    </row>
    <row r="19" spans="1:7" ht="25.5">
      <c r="A19" s="4">
        <v>10</v>
      </c>
      <c r="B19" s="10">
        <v>8101114112</v>
      </c>
      <c r="C19" s="8" t="s">
        <v>17</v>
      </c>
      <c r="D19" s="3" t="s">
        <v>54</v>
      </c>
      <c r="E19" s="5">
        <v>2572.8000000000002</v>
      </c>
      <c r="F19" s="5"/>
      <c r="G19" s="5"/>
    </row>
    <row r="20" spans="1:7" ht="24.75" customHeight="1">
      <c r="A20" s="8"/>
      <c r="B20" s="78" t="s">
        <v>69</v>
      </c>
      <c r="C20" s="79"/>
      <c r="D20" s="79"/>
      <c r="E20" s="80"/>
      <c r="F20" s="44">
        <f>SUM(F10:F19)</f>
        <v>0</v>
      </c>
      <c r="G20" s="44">
        <f>SUM(G10:G19)</f>
        <v>0</v>
      </c>
    </row>
    <row r="21" spans="1:7" ht="20.25" customHeight="1">
      <c r="A21" s="31"/>
      <c r="B21" s="32" t="s">
        <v>58</v>
      </c>
      <c r="C21" s="33" t="s">
        <v>18</v>
      </c>
      <c r="D21" s="34"/>
      <c r="E21" s="35"/>
      <c r="F21" s="35"/>
      <c r="G21" s="35"/>
    </row>
    <row r="22" spans="1:7" ht="25.5">
      <c r="A22" s="4">
        <v>1</v>
      </c>
      <c r="B22" s="10">
        <v>8243175111</v>
      </c>
      <c r="C22" s="8" t="s">
        <v>19</v>
      </c>
      <c r="D22" s="3" t="s">
        <v>55</v>
      </c>
      <c r="E22" s="5">
        <v>5</v>
      </c>
      <c r="F22" s="5"/>
      <c r="G22" s="5"/>
    </row>
    <row r="23" spans="1:7" ht="25.5">
      <c r="A23" s="4">
        <v>2</v>
      </c>
      <c r="B23" s="10">
        <v>8101105121</v>
      </c>
      <c r="C23" s="8" t="s">
        <v>20</v>
      </c>
      <c r="D23" s="3" t="s">
        <v>54</v>
      </c>
      <c r="E23" s="5">
        <v>3</v>
      </c>
      <c r="F23" s="5"/>
      <c r="G23" s="5"/>
    </row>
    <row r="24" spans="1:7" ht="25.5">
      <c r="A24" s="4">
        <v>3</v>
      </c>
      <c r="B24" s="10">
        <v>8101110200</v>
      </c>
      <c r="C24" s="8" t="s">
        <v>21</v>
      </c>
      <c r="D24" s="3" t="s">
        <v>54</v>
      </c>
      <c r="E24" s="5">
        <v>3</v>
      </c>
      <c r="F24" s="5"/>
      <c r="G24" s="5"/>
    </row>
    <row r="25" spans="1:7" ht="25.5">
      <c r="A25" s="4">
        <v>4</v>
      </c>
      <c r="B25" s="10">
        <v>8101305100</v>
      </c>
      <c r="C25" s="8" t="s">
        <v>14</v>
      </c>
      <c r="D25" s="3" t="s">
        <v>54</v>
      </c>
      <c r="E25" s="5">
        <v>3</v>
      </c>
      <c r="F25" s="5"/>
      <c r="G25" s="5"/>
    </row>
    <row r="26" spans="1:7" ht="25.5">
      <c r="A26" s="4">
        <v>5</v>
      </c>
      <c r="B26" s="10">
        <v>8101114111</v>
      </c>
      <c r="C26" s="8" t="s">
        <v>15</v>
      </c>
      <c r="D26" s="3" t="s">
        <v>54</v>
      </c>
      <c r="E26" s="5">
        <v>3</v>
      </c>
      <c r="F26" s="5"/>
      <c r="G26" s="5"/>
    </row>
    <row r="27" spans="1:7" ht="25.5">
      <c r="A27" s="4">
        <v>6</v>
      </c>
      <c r="B27" s="10">
        <v>8102071050</v>
      </c>
      <c r="C27" s="8" t="s">
        <v>22</v>
      </c>
      <c r="D27" s="3" t="s">
        <v>54</v>
      </c>
      <c r="E27" s="5">
        <v>7</v>
      </c>
      <c r="F27" s="5"/>
      <c r="G27" s="5"/>
    </row>
    <row r="28" spans="1:7">
      <c r="A28" s="4">
        <v>7</v>
      </c>
      <c r="B28" s="10" t="s">
        <v>23</v>
      </c>
      <c r="C28" s="8" t="s">
        <v>24</v>
      </c>
      <c r="D28" s="3" t="s">
        <v>54</v>
      </c>
      <c r="E28" s="5">
        <v>7</v>
      </c>
      <c r="F28" s="5"/>
      <c r="G28" s="5"/>
    </row>
    <row r="29" spans="1:7" ht="23.25" customHeight="1">
      <c r="A29" s="4"/>
      <c r="B29" s="81" t="s">
        <v>70</v>
      </c>
      <c r="C29" s="82"/>
      <c r="D29" s="82"/>
      <c r="E29" s="83"/>
      <c r="F29" s="45">
        <f>SUM(F22:F28)</f>
        <v>0</v>
      </c>
      <c r="G29" s="45">
        <f>SUM(G22:G28)</f>
        <v>0</v>
      </c>
    </row>
    <row r="30" spans="1:7" ht="21" customHeight="1">
      <c r="A30" s="24"/>
      <c r="B30" s="56" t="s">
        <v>74</v>
      </c>
      <c r="C30" s="84"/>
      <c r="D30" s="84"/>
      <c r="E30" s="85"/>
      <c r="F30" s="23">
        <f>F20+F29</f>
        <v>0</v>
      </c>
      <c r="G30" s="23">
        <f>G20+G29</f>
        <v>0</v>
      </c>
    </row>
    <row r="31" spans="1:7" ht="17.25" customHeight="1">
      <c r="A31" s="31"/>
      <c r="B31" s="30" t="s">
        <v>59</v>
      </c>
      <c r="C31" s="86" t="s">
        <v>25</v>
      </c>
      <c r="D31" s="87"/>
      <c r="E31" s="87"/>
      <c r="F31" s="87"/>
      <c r="G31" s="88"/>
    </row>
    <row r="32" spans="1:7" ht="25.5">
      <c r="A32" s="4">
        <v>1</v>
      </c>
      <c r="B32" s="10">
        <v>8255085110</v>
      </c>
      <c r="C32" s="8" t="s">
        <v>26</v>
      </c>
      <c r="D32" s="3" t="s">
        <v>27</v>
      </c>
      <c r="E32" s="5">
        <v>3650</v>
      </c>
      <c r="F32" s="5"/>
      <c r="G32" s="5"/>
    </row>
    <row r="33" spans="1:7" ht="25.5">
      <c r="A33" s="4">
        <v>2</v>
      </c>
      <c r="B33" s="10" t="s">
        <v>28</v>
      </c>
      <c r="C33" s="8" t="s">
        <v>29</v>
      </c>
      <c r="D33" s="3" t="s">
        <v>27</v>
      </c>
      <c r="E33" s="5">
        <v>3350</v>
      </c>
      <c r="F33" s="5"/>
      <c r="G33" s="5"/>
    </row>
    <row r="34" spans="1:7" ht="25.5">
      <c r="A34" s="4">
        <v>3</v>
      </c>
      <c r="B34" s="10" t="s">
        <v>30</v>
      </c>
      <c r="C34" s="8" t="s">
        <v>31</v>
      </c>
      <c r="D34" s="3" t="s">
        <v>55</v>
      </c>
      <c r="E34" s="5">
        <v>12</v>
      </c>
      <c r="F34" s="5"/>
      <c r="G34" s="5"/>
    </row>
    <row r="35" spans="1:7" ht="25.5">
      <c r="A35" s="4">
        <v>4</v>
      </c>
      <c r="B35" s="10" t="s">
        <v>32</v>
      </c>
      <c r="C35" s="8" t="s">
        <v>33</v>
      </c>
      <c r="D35" s="3" t="s">
        <v>55</v>
      </c>
      <c r="E35" s="5">
        <v>9</v>
      </c>
      <c r="F35" s="5"/>
      <c r="G35" s="5"/>
    </row>
    <row r="36" spans="1:7" ht="25.5">
      <c r="A36" s="4">
        <v>5</v>
      </c>
      <c r="B36" s="10" t="s">
        <v>34</v>
      </c>
      <c r="C36" s="8" t="s">
        <v>35</v>
      </c>
      <c r="D36" s="3" t="s">
        <v>55</v>
      </c>
      <c r="E36" s="5">
        <v>5</v>
      </c>
      <c r="F36" s="5"/>
      <c r="G36" s="5"/>
    </row>
    <row r="37" spans="1:7" ht="25.5">
      <c r="A37" s="4">
        <v>6</v>
      </c>
      <c r="B37" s="10">
        <v>8243063030</v>
      </c>
      <c r="C37" s="8" t="s">
        <v>36</v>
      </c>
      <c r="D37" s="3" t="s">
        <v>55</v>
      </c>
      <c r="E37" s="5">
        <v>3</v>
      </c>
      <c r="F37" s="5"/>
      <c r="G37" s="5"/>
    </row>
    <row r="38" spans="1:7" ht="25.5">
      <c r="A38" s="4">
        <v>7</v>
      </c>
      <c r="B38" s="10" t="s">
        <v>37</v>
      </c>
      <c r="C38" s="8" t="s">
        <v>38</v>
      </c>
      <c r="D38" s="3" t="s">
        <v>55</v>
      </c>
      <c r="E38" s="5">
        <v>3</v>
      </c>
      <c r="F38" s="5"/>
      <c r="G38" s="5"/>
    </row>
    <row r="39" spans="1:7" ht="25.5">
      <c r="A39" s="4">
        <v>8</v>
      </c>
      <c r="B39" s="10" t="s">
        <v>39</v>
      </c>
      <c r="C39" s="8" t="s">
        <v>40</v>
      </c>
      <c r="D39" s="3" t="s">
        <v>55</v>
      </c>
      <c r="E39" s="5">
        <v>3</v>
      </c>
      <c r="F39" s="5"/>
      <c r="G39" s="5"/>
    </row>
    <row r="40" spans="1:7" ht="25.5">
      <c r="A40" s="4">
        <v>9</v>
      </c>
      <c r="B40" s="10">
        <v>8243072030</v>
      </c>
      <c r="C40" s="8" t="s">
        <v>41</v>
      </c>
      <c r="D40" s="3" t="s">
        <v>55</v>
      </c>
      <c r="E40" s="5">
        <v>2</v>
      </c>
      <c r="F40" s="5"/>
      <c r="G40" s="5"/>
    </row>
    <row r="41" spans="1:7" ht="25.5">
      <c r="A41" s="4">
        <v>10</v>
      </c>
      <c r="B41" s="10">
        <v>8255085090</v>
      </c>
      <c r="C41" s="8" t="s">
        <v>42</v>
      </c>
      <c r="D41" s="3" t="s">
        <v>27</v>
      </c>
      <c r="E41" s="5">
        <v>15</v>
      </c>
      <c r="F41" s="5"/>
      <c r="G41" s="5"/>
    </row>
    <row r="42" spans="1:7" ht="51">
      <c r="A42" s="4">
        <v>11</v>
      </c>
      <c r="B42" s="10" t="s">
        <v>43</v>
      </c>
      <c r="C42" s="8" t="s">
        <v>44</v>
      </c>
      <c r="D42" s="3" t="s">
        <v>55</v>
      </c>
      <c r="E42" s="5">
        <v>25</v>
      </c>
      <c r="F42" s="5"/>
      <c r="G42" s="5"/>
    </row>
    <row r="43" spans="1:7" ht="38.25">
      <c r="A43" s="4">
        <v>12</v>
      </c>
      <c r="B43" s="10">
        <v>8251124221</v>
      </c>
      <c r="C43" s="8" t="s">
        <v>45</v>
      </c>
      <c r="D43" s="3" t="s">
        <v>27</v>
      </c>
      <c r="E43" s="5">
        <v>300</v>
      </c>
      <c r="F43" s="5"/>
      <c r="G43" s="5"/>
    </row>
    <row r="44" spans="1:7" ht="25.5">
      <c r="A44" s="4">
        <v>13</v>
      </c>
      <c r="B44" s="10" t="s">
        <v>46</v>
      </c>
      <c r="C44" s="8" t="s">
        <v>47</v>
      </c>
      <c r="D44" s="3" t="s">
        <v>27</v>
      </c>
      <c r="E44" s="5">
        <v>300</v>
      </c>
      <c r="F44" s="5"/>
      <c r="G44" s="5"/>
    </row>
    <row r="45" spans="1:7" ht="23.25" customHeight="1">
      <c r="A45" s="24"/>
      <c r="B45" s="56" t="s">
        <v>73</v>
      </c>
      <c r="C45" s="57"/>
      <c r="D45" s="57"/>
      <c r="E45" s="58"/>
      <c r="F45" s="23">
        <f>SUM(F32:F44)</f>
        <v>0</v>
      </c>
      <c r="G45" s="23">
        <f>SUM(G32:G44)</f>
        <v>0</v>
      </c>
    </row>
    <row r="46" spans="1:7" ht="33" customHeight="1">
      <c r="A46" s="49"/>
      <c r="B46" s="59" t="s">
        <v>71</v>
      </c>
      <c r="C46" s="89"/>
      <c r="D46" s="89"/>
      <c r="E46" s="90"/>
      <c r="F46" s="50">
        <f>F30+F45</f>
        <v>0</v>
      </c>
      <c r="G46" s="50">
        <f>G30+G45</f>
        <v>0</v>
      </c>
    </row>
    <row r="47" spans="1:7" s="1" customFormat="1" ht="31.5" customHeight="1">
      <c r="A47" s="46" t="s">
        <v>51</v>
      </c>
      <c r="B47" s="74" t="s">
        <v>52</v>
      </c>
      <c r="C47" s="75"/>
      <c r="D47" s="75"/>
      <c r="E47" s="75"/>
      <c r="F47" s="75"/>
      <c r="G47" s="76"/>
    </row>
    <row r="48" spans="1:7" ht="18" customHeight="1">
      <c r="A48" s="47"/>
      <c r="B48" s="36" t="s">
        <v>60</v>
      </c>
      <c r="C48" s="48" t="s">
        <v>4</v>
      </c>
      <c r="D48" s="37"/>
      <c r="E48" s="38"/>
      <c r="F48" s="38"/>
      <c r="G48" s="38"/>
    </row>
    <row r="49" spans="1:7" ht="25.5">
      <c r="A49" s="4">
        <v>1</v>
      </c>
      <c r="B49" s="10">
        <v>8101101100</v>
      </c>
      <c r="C49" s="8" t="s">
        <v>6</v>
      </c>
      <c r="D49" s="3" t="s">
        <v>53</v>
      </c>
      <c r="E49" s="5">
        <v>4</v>
      </c>
      <c r="F49" s="5"/>
      <c r="G49" s="5"/>
    </row>
    <row r="50" spans="1:7" ht="38.25">
      <c r="A50" s="4">
        <v>2</v>
      </c>
      <c r="B50" s="10">
        <v>8101402140</v>
      </c>
      <c r="C50" s="8" t="s">
        <v>7</v>
      </c>
      <c r="D50" s="3" t="s">
        <v>54</v>
      </c>
      <c r="E50" s="5">
        <v>345.6</v>
      </c>
      <c r="F50" s="5"/>
      <c r="G50" s="5"/>
    </row>
    <row r="51" spans="1:7" ht="25.5">
      <c r="A51" s="4">
        <v>3</v>
      </c>
      <c r="B51" s="10">
        <v>8101307111</v>
      </c>
      <c r="C51" s="8" t="s">
        <v>8</v>
      </c>
      <c r="D51" s="3" t="s">
        <v>54</v>
      </c>
      <c r="E51" s="5">
        <v>86.4</v>
      </c>
      <c r="F51" s="5"/>
      <c r="G51" s="5"/>
    </row>
    <row r="52" spans="1:7" ht="25.5">
      <c r="A52" s="4">
        <v>4</v>
      </c>
      <c r="B52" s="10" t="s">
        <v>9</v>
      </c>
      <c r="C52" s="8" t="s">
        <v>10</v>
      </c>
      <c r="D52" s="3" t="s">
        <v>54</v>
      </c>
      <c r="E52" s="5">
        <v>144</v>
      </c>
      <c r="F52" s="5"/>
      <c r="G52" s="5"/>
    </row>
    <row r="53" spans="1:7" ht="25.5">
      <c r="A53" s="4">
        <v>5</v>
      </c>
      <c r="B53" s="10" t="s">
        <v>11</v>
      </c>
      <c r="C53" s="8" t="s">
        <v>12</v>
      </c>
      <c r="D53" s="3" t="s">
        <v>54</v>
      </c>
      <c r="E53" s="5">
        <v>144</v>
      </c>
      <c r="F53" s="5"/>
      <c r="G53" s="5"/>
    </row>
    <row r="54" spans="1:7">
      <c r="A54" s="4">
        <v>6</v>
      </c>
      <c r="B54" s="10">
        <v>8243012000</v>
      </c>
      <c r="C54" s="8" t="s">
        <v>13</v>
      </c>
      <c r="D54" s="3" t="s">
        <v>54</v>
      </c>
      <c r="E54" s="5">
        <v>144</v>
      </c>
      <c r="F54" s="5"/>
      <c r="G54" s="5"/>
    </row>
    <row r="55" spans="1:7" ht="25.5">
      <c r="A55" s="4">
        <v>7</v>
      </c>
      <c r="B55" s="10">
        <v>8101305100</v>
      </c>
      <c r="C55" s="8" t="s">
        <v>14</v>
      </c>
      <c r="D55" s="3" t="s">
        <v>54</v>
      </c>
      <c r="E55" s="5">
        <v>86.4</v>
      </c>
      <c r="F55" s="5"/>
      <c r="G55" s="5"/>
    </row>
    <row r="56" spans="1:7" ht="25.5">
      <c r="A56" s="4">
        <v>8</v>
      </c>
      <c r="B56" s="10">
        <v>8101114111</v>
      </c>
      <c r="C56" s="8" t="s">
        <v>15</v>
      </c>
      <c r="D56" s="3" t="s">
        <v>54</v>
      </c>
      <c r="E56" s="5">
        <v>86.4</v>
      </c>
      <c r="F56" s="5"/>
      <c r="G56" s="5"/>
    </row>
    <row r="57" spans="1:7" ht="25.5">
      <c r="A57" s="4">
        <v>9</v>
      </c>
      <c r="B57" s="10">
        <v>8101409221</v>
      </c>
      <c r="C57" s="8" t="s">
        <v>16</v>
      </c>
      <c r="D57" s="3" t="s">
        <v>54</v>
      </c>
      <c r="E57" s="5">
        <v>345.6</v>
      </c>
      <c r="F57" s="5"/>
      <c r="G57" s="5"/>
    </row>
    <row r="58" spans="1:7" ht="25.5">
      <c r="A58" s="4">
        <v>10</v>
      </c>
      <c r="B58" s="10">
        <v>8101114112</v>
      </c>
      <c r="C58" s="8" t="s">
        <v>17</v>
      </c>
      <c r="D58" s="3" t="s">
        <v>54</v>
      </c>
      <c r="E58" s="5">
        <v>345.6</v>
      </c>
      <c r="F58" s="5"/>
      <c r="G58" s="5"/>
    </row>
    <row r="59" spans="1:7" ht="21.75" customHeight="1">
      <c r="A59" s="24"/>
      <c r="B59" s="56" t="s">
        <v>76</v>
      </c>
      <c r="C59" s="84"/>
      <c r="D59" s="84"/>
      <c r="E59" s="85"/>
      <c r="F59" s="22">
        <f>SUM(F49:F58)</f>
        <v>0</v>
      </c>
      <c r="G59" s="22">
        <f>SUM(G49:G58)</f>
        <v>0</v>
      </c>
    </row>
    <row r="60" spans="1:7" ht="21" customHeight="1">
      <c r="A60" s="47"/>
      <c r="B60" s="36" t="s">
        <v>61</v>
      </c>
      <c r="C60" s="48" t="s">
        <v>25</v>
      </c>
      <c r="D60" s="37"/>
      <c r="E60" s="38"/>
      <c r="F60" s="38"/>
      <c r="G60" s="38"/>
    </row>
    <row r="61" spans="1:7" ht="22.5" customHeight="1">
      <c r="A61" s="51">
        <v>1</v>
      </c>
      <c r="B61" s="52">
        <v>8539651017</v>
      </c>
      <c r="C61" s="53" t="s">
        <v>48</v>
      </c>
      <c r="D61" s="54" t="s">
        <v>27</v>
      </c>
      <c r="E61" s="55">
        <v>450</v>
      </c>
      <c r="F61" s="55"/>
      <c r="G61" s="55"/>
    </row>
    <row r="62" spans="1:7" ht="23.25" customHeight="1">
      <c r="A62" s="24"/>
      <c r="B62" s="56" t="s">
        <v>73</v>
      </c>
      <c r="C62" s="57"/>
      <c r="D62" s="57"/>
      <c r="E62" s="58"/>
      <c r="F62" s="22">
        <f>F61</f>
        <v>0</v>
      </c>
      <c r="G62" s="22">
        <f>SUM(F62)</f>
        <v>0</v>
      </c>
    </row>
    <row r="63" spans="1:7" ht="30.75" customHeight="1">
      <c r="A63" s="59" t="s">
        <v>75</v>
      </c>
      <c r="B63" s="60"/>
      <c r="C63" s="60"/>
      <c r="D63" s="60"/>
      <c r="E63" s="61"/>
      <c r="F63" s="50">
        <f>F59+F62</f>
        <v>0</v>
      </c>
      <c r="G63" s="50">
        <f>G59+G62</f>
        <v>0</v>
      </c>
    </row>
    <row r="64" spans="1:7" ht="15" customHeight="1">
      <c r="A64" s="62" t="s">
        <v>77</v>
      </c>
      <c r="B64" s="63"/>
      <c r="C64" s="63"/>
      <c r="D64" s="63"/>
      <c r="E64" s="64"/>
      <c r="F64" s="68">
        <f>F46+F63</f>
        <v>0</v>
      </c>
      <c r="G64" s="70">
        <f>G46+G63</f>
        <v>0</v>
      </c>
    </row>
    <row r="65" spans="1:7" ht="33.75" customHeight="1">
      <c r="A65" s="65"/>
      <c r="B65" s="66"/>
      <c r="C65" s="66"/>
      <c r="D65" s="66"/>
      <c r="E65" s="67"/>
      <c r="F65" s="69"/>
      <c r="G65" s="71"/>
    </row>
    <row r="66" spans="1:7">
      <c r="A66" s="15"/>
      <c r="B66" s="16"/>
      <c r="C66" s="17"/>
      <c r="D66" s="18"/>
      <c r="E66" s="19"/>
      <c r="F66" s="19"/>
      <c r="G66" s="20"/>
    </row>
    <row r="67" spans="1:7">
      <c r="A67" s="15"/>
      <c r="B67" s="16"/>
      <c r="C67" s="17"/>
      <c r="D67" s="18"/>
      <c r="E67" s="19"/>
      <c r="F67" s="19"/>
      <c r="G67" s="20"/>
    </row>
    <row r="69" spans="1:7" ht="15" customHeight="1">
      <c r="A69" s="77" t="s">
        <v>68</v>
      </c>
      <c r="B69" s="77"/>
      <c r="D69" s="6" t="s">
        <v>67</v>
      </c>
    </row>
    <row r="81" spans="2:5">
      <c r="B81" s="2"/>
      <c r="C81" s="2"/>
      <c r="D81" s="2"/>
      <c r="E81" s="2"/>
    </row>
    <row r="82" spans="2:5">
      <c r="B82" s="2"/>
      <c r="C82" s="2"/>
      <c r="D82" s="2"/>
      <c r="E82" s="2"/>
    </row>
    <row r="83" spans="2:5">
      <c r="B83" s="2"/>
      <c r="C83" s="2"/>
      <c r="D83" s="2"/>
      <c r="E83" s="2"/>
    </row>
    <row r="84" spans="2:5">
      <c r="B84" s="2"/>
      <c r="C84" s="2"/>
      <c r="D84" s="2"/>
      <c r="E84" s="2"/>
    </row>
    <row r="85" spans="2:5">
      <c r="B85" s="2"/>
      <c r="C85" s="2"/>
      <c r="D85" s="2"/>
      <c r="E85" s="2"/>
    </row>
    <row r="87" spans="2:5">
      <c r="B87" s="2"/>
      <c r="C87" s="2"/>
      <c r="D87" s="2"/>
      <c r="E87" s="2"/>
    </row>
  </sheetData>
  <mergeCells count="17">
    <mergeCell ref="A3:G3"/>
    <mergeCell ref="A4:G4"/>
    <mergeCell ref="B47:G47"/>
    <mergeCell ref="A69:B69"/>
    <mergeCell ref="B20:E20"/>
    <mergeCell ref="B29:E29"/>
    <mergeCell ref="B30:E30"/>
    <mergeCell ref="B45:E45"/>
    <mergeCell ref="C31:G31"/>
    <mergeCell ref="B46:E46"/>
    <mergeCell ref="B7:G7"/>
    <mergeCell ref="B59:E59"/>
    <mergeCell ref="B62:E62"/>
    <mergeCell ref="A63:E63"/>
    <mergeCell ref="A64:E65"/>
    <mergeCell ref="F64:F65"/>
    <mergeCell ref="G64:G65"/>
  </mergeCells>
  <pageMargins left="0.70866141732283472" right="0.31496062992125984" top="0.31496062992125984" bottom="0.39370078740157483" header="0.23622047244094491" footer="0.15748031496062992"/>
  <pageSetup paperSize="9" scale="94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kss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Cveti</cp:lastModifiedBy>
  <cp:lastPrinted>2016-11-24T11:04:03Z</cp:lastPrinted>
  <dcterms:created xsi:type="dcterms:W3CDTF">2016-10-30T16:37:18Z</dcterms:created>
  <dcterms:modified xsi:type="dcterms:W3CDTF">2016-11-24T11:04:08Z</dcterms:modified>
</cp:coreProperties>
</file>